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<sst xmlns="http://schemas.openxmlformats.org/spreadsheetml/2006/main" count="54" uniqueCount="53">
  <si>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Total</t>
  </si>
  <si>
    <t>Female</t>
  </si>
  <si>
    <t>Male</t>
  </si>
  <si>
    <t>Attend religious services?</t>
  </si>
  <si>
    <t>Once per week or more</t>
  </si>
  <si>
    <t>A few times per month</t>
  </si>
  <si>
    <t>Once per month or less</t>
  </si>
  <si>
    <t>Never</t>
  </si>
  <si>
    <t>Important Issues -- Pick 3</t>
  </si>
  <si>
    <t>Abortion</t>
  </si>
  <si>
    <t>Gun Laws and Policies</t>
  </si>
  <si>
    <t>Immigration</t>
  </si>
  <si>
    <t>Poverty and Welfare</t>
  </si>
  <si>
    <t>Gender</t>
  </si>
  <si>
    <t>Environmental Issues</t>
  </si>
  <si>
    <t>Total -- Staff</t>
  </si>
  <si>
    <t>Party Affiliation?</t>
  </si>
  <si>
    <t>Democrat</t>
  </si>
  <si>
    <t>Republican</t>
  </si>
  <si>
    <t>Independent/None</t>
  </si>
  <si>
    <t>Education</t>
  </si>
  <si>
    <t>%Voters</t>
  </si>
  <si>
    <t>Other/Minor Party</t>
  </si>
  <si>
    <t>Mock Election 2020 -- Staff Results</t>
  </si>
  <si>
    <t>Biden</t>
  </si>
  <si>
    <t>Biden%</t>
  </si>
  <si>
    <t>Trump</t>
  </si>
  <si>
    <t>Trump%</t>
  </si>
  <si>
    <t>Others%</t>
  </si>
  <si>
    <t>Age</t>
  </si>
  <si>
    <t>18-34</t>
  </si>
  <si>
    <t>35-49</t>
  </si>
  <si>
    <t>50 or older</t>
  </si>
  <si>
    <t>Support for Candidate (5=Strong)</t>
  </si>
  <si>
    <t>Postgraduate</t>
  </si>
  <si>
    <t>Bachelor's</t>
  </si>
  <si>
    <t>Associate's</t>
  </si>
  <si>
    <t>High School Diploma</t>
  </si>
  <si>
    <t>Candidates' Character</t>
  </si>
  <si>
    <t>Covid 19 Pandemic</t>
  </si>
  <si>
    <t>Economy / Jobs</t>
  </si>
  <si>
    <t>Health Care / Medicare / Soc Sec</t>
  </si>
  <si>
    <t>LGBTQ Issues</t>
  </si>
  <si>
    <t>National Debt / Deficit</t>
  </si>
  <si>
    <t>Race Issues</t>
  </si>
  <si>
    <t>Supreme Court</t>
  </si>
  <si>
    <t>Terrorism / Homeland Security</t>
  </si>
  <si>
    <t>Trade Issues</t>
  </si>
  <si>
    <t>#1</t>
  </si>
  <si>
    <t>#2</t>
  </si>
  <si>
    <t>#3</t>
  </si>
  <si>
    <t>Others*</t>
  </si>
  <si>
    <t>* Write-in votes were cast for Jo Jorgensen, Ross Perot, and Kanye West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</si>
</sst>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0.000"/>
    <numFmt numFmtId="168" formatCode="0.0"/>
  </numFmts>
  <fonts count="7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color indexed="12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3"/>
      <color indexed="17"/>
      <name val="Arial"/>
      <family val="2"/>
    </font>
    <font>
      <b/>
      <sz val="12"/>
      <color indexed="17"/>
      <name val="Arial"/>
      <family val="2"/>
    </font>
    <font>
      <b/>
      <i/>
      <sz val="12"/>
      <color indexed="17"/>
      <name val="Arial"/>
      <family val="2"/>
    </font>
    <font>
      <sz val="12"/>
      <color indexed="8"/>
      <name val="Arial"/>
      <family val="2"/>
    </font>
    <font>
      <b/>
      <sz val="12"/>
      <color indexed="51"/>
      <name val="Arial"/>
      <family val="2"/>
    </font>
    <font>
      <sz val="12"/>
      <color indexed="51"/>
      <name val="Arial"/>
      <family val="2"/>
    </font>
    <font>
      <sz val="12"/>
      <color indexed="17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rgb="FF0000FF"/>
      <name val="Arial"/>
      <family val="2"/>
    </font>
    <font>
      <b/>
      <sz val="13"/>
      <color rgb="FF0000FF"/>
      <name val="Arial"/>
      <family val="2"/>
    </font>
    <font>
      <b/>
      <sz val="12"/>
      <color rgb="FF0000FF"/>
      <name val="Arial"/>
      <family val="2"/>
    </font>
    <font>
      <b/>
      <i/>
      <sz val="12"/>
      <color rgb="FF0000FF"/>
      <name val="Arial"/>
      <family val="2"/>
    </font>
    <font>
      <b/>
      <sz val="13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3"/>
      <color rgb="FF00B050"/>
      <name val="Arial"/>
      <family val="2"/>
    </font>
    <font>
      <b/>
      <sz val="12"/>
      <color rgb="FF00B050"/>
      <name val="Arial"/>
      <family val="2"/>
    </font>
    <font>
      <b/>
      <i/>
      <sz val="12"/>
      <color rgb="FF00B050"/>
      <name val="Arial"/>
      <family val="2"/>
    </font>
    <font>
      <sz val="12"/>
      <color theme="1"/>
      <name val="Arial"/>
      <family val="2"/>
    </font>
    <font>
      <b/>
      <sz val="12"/>
      <color rgb="FFFFCC00"/>
      <name val="Arial"/>
      <family val="2"/>
    </font>
    <font>
      <sz val="12"/>
      <color rgb="FFFFCC00"/>
      <name val="Arial"/>
      <family val="2"/>
    </font>
    <font>
      <sz val="12"/>
      <color rgb="FF00B050"/>
      <name val="Arial"/>
      <family val="2"/>
    </font>
    <font>
      <b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2" fillId="0" borderId="0" xfId="57" applyNumberFormat="1" applyFont="1" applyAlignment="1">
      <alignment horizontal="center"/>
    </xf>
    <xf numFmtId="164" fontId="1" fillId="0" borderId="0" xfId="57" applyNumberFormat="1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8" fillId="0" borderId="0" xfId="0" applyFont="1" applyAlignment="1">
      <alignment/>
    </xf>
    <xf numFmtId="0" fontId="5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164" fontId="60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164" fontId="61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  <xf numFmtId="164" fontId="62" fillId="0" borderId="0" xfId="0" applyNumberFormat="1" applyFont="1" applyAlignment="1">
      <alignment horizontal="center"/>
    </xf>
    <xf numFmtId="164" fontId="63" fillId="0" borderId="0" xfId="0" applyNumberFormat="1" applyFont="1" applyAlignment="1">
      <alignment horizontal="center"/>
    </xf>
    <xf numFmtId="1" fontId="64" fillId="0" borderId="0" xfId="0" applyNumberFormat="1" applyFont="1" applyAlignment="1">
      <alignment horizontal="center"/>
    </xf>
    <xf numFmtId="164" fontId="64" fillId="0" borderId="0" xfId="0" applyNumberFormat="1" applyFont="1" applyAlignment="1">
      <alignment horizontal="center"/>
    </xf>
    <xf numFmtId="1" fontId="58" fillId="0" borderId="0" xfId="0" applyNumberFormat="1" applyFont="1" applyAlignment="1">
      <alignment horizontal="center"/>
    </xf>
    <xf numFmtId="164" fontId="65" fillId="0" borderId="0" xfId="0" applyNumberFormat="1" applyFont="1" applyAlignment="1">
      <alignment horizontal="center"/>
    </xf>
    <xf numFmtId="164" fontId="66" fillId="0" borderId="0" xfId="0" applyNumberFormat="1" applyFont="1" applyAlignment="1">
      <alignment horizontal="center"/>
    </xf>
    <xf numFmtId="164" fontId="67" fillId="0" borderId="0" xfId="0" applyNumberFormat="1" applyFont="1" applyAlignment="1">
      <alignment horizontal="center"/>
    </xf>
    <xf numFmtId="164" fontId="68" fillId="0" borderId="0" xfId="0" applyNumberFormat="1" applyFont="1" applyAlignment="1">
      <alignment horizontal="center"/>
    </xf>
    <xf numFmtId="1" fontId="66" fillId="0" borderId="0" xfId="0" applyNumberFormat="1" applyFont="1" applyAlignment="1">
      <alignment horizontal="center"/>
    </xf>
    <xf numFmtId="1" fontId="67" fillId="0" borderId="0" xfId="0" applyNumberFormat="1" applyFont="1" applyAlignment="1">
      <alignment horizontal="center"/>
    </xf>
    <xf numFmtId="1" fontId="68" fillId="0" borderId="0" xfId="0" applyNumberFormat="1" applyFont="1" applyAlignment="1">
      <alignment horizontal="center"/>
    </xf>
    <xf numFmtId="0" fontId="69" fillId="0" borderId="0" xfId="0" applyFont="1" applyAlignment="1">
      <alignment horizontal="left"/>
    </xf>
    <xf numFmtId="0" fontId="70" fillId="0" borderId="0" xfId="0" applyFont="1" applyAlignment="1">
      <alignment horizontal="center"/>
    </xf>
    <xf numFmtId="164" fontId="70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1" fontId="72" fillId="0" borderId="0" xfId="0" applyNumberFormat="1" applyFont="1" applyAlignment="1">
      <alignment horizontal="center"/>
    </xf>
    <xf numFmtId="0" fontId="58" fillId="0" borderId="0" xfId="0" applyFont="1" applyAlignment="1">
      <alignment/>
    </xf>
    <xf numFmtId="0" fontId="65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1" fontId="6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4" fillId="0" borderId="0" xfId="57" applyNumberFormat="1" applyFont="1" applyAlignment="1">
      <alignment horizontal="center"/>
    </xf>
    <xf numFmtId="0" fontId="6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3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164" fontId="40" fillId="0" borderId="0" xfId="0" applyNumberFormat="1" applyFont="1" applyAlignment="1">
      <alignment horizontal="center"/>
    </xf>
    <xf numFmtId="1" fontId="40" fillId="0" borderId="0" xfId="0" applyNumberFormat="1" applyFont="1" applyAlignment="1">
      <alignment horizontal="center"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PageLayoutView="0" workbookViewId="0" topLeftCell="A38">
      <selection activeCell="E58" sqref="E58"/>
    </sheetView>
  </sheetViews>
  <sheetFormatPr defaultColWidth="9.140625" defaultRowHeight="12.75"/>
  <cols>
    <col min="1" max="1" width="36.00390625" style="1" customWidth="1"/>
    <col min="2" max="2" width="12.7109375" style="2" customWidth="1"/>
    <col min="3" max="5" width="12.7109375" style="8" customWidth="1"/>
    <col min="6" max="6" width="12.7109375" style="12" customWidth="1"/>
    <col min="7" max="7" width="12.7109375" style="8" customWidth="1"/>
    <col min="8" max="8" width="11.00390625" style="2" bestFit="1" customWidth="1"/>
    <col min="9" max="9" width="11.00390625" style="2" customWidth="1"/>
    <col min="10" max="10" width="9.140625" style="3" customWidth="1"/>
    <col min="11" max="11" width="12.28125" style="3" customWidth="1"/>
    <col min="12" max="16384" width="9.140625" style="3" customWidth="1"/>
  </cols>
  <sheetData>
    <row r="1" spans="1:9" s="9" customFormat="1" ht="23.25">
      <c r="A1" s="22" t="s">
        <v>23</v>
      </c>
      <c r="B1" s="22"/>
      <c r="C1" s="22"/>
      <c r="D1" s="22"/>
      <c r="E1" s="22"/>
      <c r="F1" s="22"/>
      <c r="G1" s="22"/>
      <c r="H1" s="22"/>
      <c r="I1" s="10"/>
    </row>
    <row r="3" spans="1:8" s="7" customFormat="1" ht="16.5">
      <c r="A3" s="6"/>
      <c r="B3" s="23" t="s">
        <v>24</v>
      </c>
      <c r="C3" s="24" t="s">
        <v>25</v>
      </c>
      <c r="D3" s="29" t="s">
        <v>26</v>
      </c>
      <c r="E3" s="29" t="s">
        <v>27</v>
      </c>
      <c r="F3" s="37" t="s">
        <v>51</v>
      </c>
      <c r="G3" s="34" t="s">
        <v>28</v>
      </c>
      <c r="H3" s="7" t="s">
        <v>0</v>
      </c>
    </row>
    <row r="4" spans="1:11" s="5" customFormat="1" ht="15.75">
      <c r="A4" s="4" t="s">
        <v>15</v>
      </c>
      <c r="B4" s="25">
        <v>40</v>
      </c>
      <c r="C4" s="26">
        <f>B4/H4</f>
        <v>0.5405405405405406</v>
      </c>
      <c r="D4" s="30">
        <v>31</v>
      </c>
      <c r="E4" s="31">
        <f>D4/H4</f>
        <v>0.4189189189189189</v>
      </c>
      <c r="F4" s="38">
        <v>3</v>
      </c>
      <c r="G4" s="35">
        <f>F4/H4</f>
        <v>0.04054054054054054</v>
      </c>
      <c r="H4" s="11">
        <f>B4+D4+F4</f>
        <v>74</v>
      </c>
      <c r="I4" s="13"/>
      <c r="K4" s="13"/>
    </row>
    <row r="5" spans="1:9" s="5" customFormat="1" ht="15.75">
      <c r="A5" s="4"/>
      <c r="B5" s="25"/>
      <c r="C5" s="26"/>
      <c r="D5" s="30"/>
      <c r="E5" s="31"/>
      <c r="F5" s="38"/>
      <c r="G5" s="35"/>
      <c r="H5" s="11"/>
      <c r="I5" s="11"/>
    </row>
    <row r="6" spans="1:9" s="5" customFormat="1" ht="15.75">
      <c r="A6" s="4" t="s">
        <v>29</v>
      </c>
      <c r="B6" s="25"/>
      <c r="C6" s="26"/>
      <c r="D6" s="30"/>
      <c r="E6" s="31"/>
      <c r="F6" s="38"/>
      <c r="G6" s="35"/>
      <c r="H6" s="11"/>
      <c r="I6" s="11" t="s">
        <v>21</v>
      </c>
    </row>
    <row r="7" spans="1:9" s="5" customFormat="1" ht="15.75">
      <c r="A7" s="19" t="s">
        <v>30</v>
      </c>
      <c r="B7" s="27">
        <v>9</v>
      </c>
      <c r="C7" s="26">
        <f>B7/H7</f>
        <v>0.6</v>
      </c>
      <c r="D7" s="32">
        <v>6</v>
      </c>
      <c r="E7" s="31">
        <f>D7/H7</f>
        <v>0.4</v>
      </c>
      <c r="F7" s="38">
        <v>0</v>
      </c>
      <c r="G7" s="35">
        <f aca="true" t="shared" si="0" ref="G7:G25">F7/H7</f>
        <v>0</v>
      </c>
      <c r="H7" s="12">
        <f>B7+D7+F7</f>
        <v>15</v>
      </c>
      <c r="I7" s="14">
        <f>H7/H4</f>
        <v>0.20270270270270271</v>
      </c>
    </row>
    <row r="8" spans="1:9" s="5" customFormat="1" ht="15.75">
      <c r="A8" s="19" t="s">
        <v>31</v>
      </c>
      <c r="B8" s="27">
        <v>17</v>
      </c>
      <c r="C8" s="26">
        <f>B8/H8</f>
        <v>0.6296296296296297</v>
      </c>
      <c r="D8" s="32">
        <v>8</v>
      </c>
      <c r="E8" s="31">
        <f aca="true" t="shared" si="1" ref="E8:E49">D8/H8</f>
        <v>0.2962962962962963</v>
      </c>
      <c r="F8" s="38">
        <v>2</v>
      </c>
      <c r="G8" s="35">
        <f t="shared" si="0"/>
        <v>0.07407407407407407</v>
      </c>
      <c r="H8" s="12">
        <f>B8+D8+F8</f>
        <v>27</v>
      </c>
      <c r="I8" s="14">
        <f>H8/H4</f>
        <v>0.36486486486486486</v>
      </c>
    </row>
    <row r="9" spans="1:9" s="5" customFormat="1" ht="15.75">
      <c r="A9" s="18" t="s">
        <v>32</v>
      </c>
      <c r="B9" s="27">
        <v>14</v>
      </c>
      <c r="C9" s="26">
        <f>B9/H9</f>
        <v>0.4666666666666667</v>
      </c>
      <c r="D9" s="32">
        <v>15</v>
      </c>
      <c r="E9" s="31">
        <f t="shared" si="1"/>
        <v>0.5</v>
      </c>
      <c r="F9" s="38">
        <v>1</v>
      </c>
      <c r="G9" s="35">
        <f t="shared" si="0"/>
        <v>0.03333333333333333</v>
      </c>
      <c r="H9" s="12">
        <f>B9+D9+F9</f>
        <v>30</v>
      </c>
      <c r="I9" s="14">
        <f>H9/H4</f>
        <v>0.40540540540540543</v>
      </c>
    </row>
    <row r="10" spans="2:9" ht="15.75">
      <c r="B10" s="27"/>
      <c r="C10" s="26"/>
      <c r="D10" s="30"/>
      <c r="E10" s="31"/>
      <c r="F10" s="38"/>
      <c r="G10" s="35"/>
      <c r="H10" s="12"/>
      <c r="I10" s="14"/>
    </row>
    <row r="11" spans="1:9" s="5" customFormat="1" ht="15.75">
      <c r="A11" s="4" t="s">
        <v>13</v>
      </c>
      <c r="B11" s="25"/>
      <c r="C11" s="26"/>
      <c r="D11" s="30"/>
      <c r="E11" s="31"/>
      <c r="F11" s="38"/>
      <c r="G11" s="35"/>
      <c r="H11" s="12"/>
      <c r="I11" s="14"/>
    </row>
    <row r="12" spans="1:9" ht="15.75">
      <c r="A12" s="19" t="s">
        <v>1</v>
      </c>
      <c r="B12" s="27">
        <v>27</v>
      </c>
      <c r="C12" s="26">
        <f>B12/H12</f>
        <v>0.675</v>
      </c>
      <c r="D12" s="32">
        <v>13</v>
      </c>
      <c r="E12" s="31">
        <f t="shared" si="1"/>
        <v>0.325</v>
      </c>
      <c r="F12" s="38">
        <v>0</v>
      </c>
      <c r="G12" s="35">
        <f t="shared" si="0"/>
        <v>0</v>
      </c>
      <c r="H12" s="12">
        <f>B12+D12+F12</f>
        <v>40</v>
      </c>
      <c r="I12" s="14">
        <f>H12/H4</f>
        <v>0.5405405405405406</v>
      </c>
    </row>
    <row r="13" spans="1:9" ht="15.75">
      <c r="A13" s="16" t="s">
        <v>2</v>
      </c>
      <c r="B13" s="27">
        <v>13</v>
      </c>
      <c r="C13" s="26">
        <f>B13/H13</f>
        <v>0.3939393939393939</v>
      </c>
      <c r="D13" s="32">
        <v>17</v>
      </c>
      <c r="E13" s="31">
        <f t="shared" si="1"/>
        <v>0.5151515151515151</v>
      </c>
      <c r="F13" s="38">
        <v>3</v>
      </c>
      <c r="G13" s="35">
        <f t="shared" si="0"/>
        <v>0.09090909090909091</v>
      </c>
      <c r="H13" s="12">
        <f>B13+D13+F13</f>
        <v>33</v>
      </c>
      <c r="I13" s="14">
        <f>H13/H4</f>
        <v>0.44594594594594594</v>
      </c>
    </row>
    <row r="14" spans="2:9" ht="15.75">
      <c r="B14" s="27"/>
      <c r="C14" s="26"/>
      <c r="D14" s="30"/>
      <c r="E14" s="31"/>
      <c r="F14" s="38"/>
      <c r="G14" s="35"/>
      <c r="H14" s="12"/>
      <c r="I14" s="14"/>
    </row>
    <row r="15" spans="1:9" s="5" customFormat="1" ht="15.75">
      <c r="A15" s="4" t="s">
        <v>3</v>
      </c>
      <c r="B15" s="25"/>
      <c r="C15" s="26"/>
      <c r="D15" s="30"/>
      <c r="E15" s="31"/>
      <c r="F15" s="38"/>
      <c r="G15" s="35"/>
      <c r="H15" s="12"/>
      <c r="I15" s="14"/>
    </row>
    <row r="16" spans="1:9" ht="15.75">
      <c r="A16" s="40" t="s">
        <v>4</v>
      </c>
      <c r="B16" s="27">
        <v>12</v>
      </c>
      <c r="C16" s="26">
        <f>B16/H16</f>
        <v>0.48</v>
      </c>
      <c r="D16" s="32">
        <v>12</v>
      </c>
      <c r="E16" s="31">
        <f t="shared" si="1"/>
        <v>0.48</v>
      </c>
      <c r="F16" s="38">
        <v>1</v>
      </c>
      <c r="G16" s="35">
        <f t="shared" si="0"/>
        <v>0.04</v>
      </c>
      <c r="H16" s="12">
        <f>B16+D16+F16</f>
        <v>25</v>
      </c>
      <c r="I16" s="14">
        <f>H16/H4</f>
        <v>0.33783783783783783</v>
      </c>
    </row>
    <row r="17" spans="1:9" ht="15.75">
      <c r="A17" s="18" t="s">
        <v>5</v>
      </c>
      <c r="B17" s="27">
        <v>6</v>
      </c>
      <c r="C17" s="26">
        <f>B17/H17</f>
        <v>0.42857142857142855</v>
      </c>
      <c r="D17" s="32">
        <v>7</v>
      </c>
      <c r="E17" s="31">
        <f t="shared" si="1"/>
        <v>0.5</v>
      </c>
      <c r="F17" s="38">
        <v>1</v>
      </c>
      <c r="G17" s="35">
        <f t="shared" si="0"/>
        <v>0.07142857142857142</v>
      </c>
      <c r="H17" s="12">
        <f>B17+D17+F17</f>
        <v>14</v>
      </c>
      <c r="I17" s="14">
        <f>H17/H4</f>
        <v>0.1891891891891892</v>
      </c>
    </row>
    <row r="18" spans="1:9" ht="15.75">
      <c r="A18" s="18" t="s">
        <v>6</v>
      </c>
      <c r="B18" s="27">
        <v>6</v>
      </c>
      <c r="C18" s="26">
        <f>B18/H18</f>
        <v>0.46153846153846156</v>
      </c>
      <c r="D18" s="32">
        <v>7</v>
      </c>
      <c r="E18" s="31">
        <f t="shared" si="1"/>
        <v>0.5384615384615384</v>
      </c>
      <c r="F18" s="38">
        <v>0</v>
      </c>
      <c r="G18" s="35">
        <f t="shared" si="0"/>
        <v>0</v>
      </c>
      <c r="H18" s="12">
        <f>B18+D18+F18</f>
        <v>13</v>
      </c>
      <c r="I18" s="14">
        <f>H18/H4</f>
        <v>0.17567567567567569</v>
      </c>
    </row>
    <row r="19" spans="1:9" ht="15.75">
      <c r="A19" s="19" t="s">
        <v>7</v>
      </c>
      <c r="B19" s="27">
        <v>16</v>
      </c>
      <c r="C19" s="26">
        <f>B19/H19</f>
        <v>0.7619047619047619</v>
      </c>
      <c r="D19" s="32">
        <v>4</v>
      </c>
      <c r="E19" s="31">
        <f t="shared" si="1"/>
        <v>0.19047619047619047</v>
      </c>
      <c r="F19" s="38">
        <v>1</v>
      </c>
      <c r="G19" s="35">
        <f t="shared" si="0"/>
        <v>0.047619047619047616</v>
      </c>
      <c r="H19" s="12">
        <f>B19+D19+F19</f>
        <v>21</v>
      </c>
      <c r="I19" s="14">
        <f>H19/H4</f>
        <v>0.28378378378378377</v>
      </c>
    </row>
    <row r="20" spans="1:9" ht="15.75">
      <c r="A20" s="19"/>
      <c r="B20" s="27"/>
      <c r="C20" s="26"/>
      <c r="D20" s="32"/>
      <c r="E20" s="31"/>
      <c r="F20" s="38"/>
      <c r="G20" s="35"/>
      <c r="H20" s="12"/>
      <c r="I20" s="14"/>
    </row>
    <row r="21" spans="1:9" s="5" customFormat="1" ht="15.75">
      <c r="A21" s="4" t="s">
        <v>16</v>
      </c>
      <c r="B21" s="25"/>
      <c r="C21" s="26"/>
      <c r="D21" s="30"/>
      <c r="E21" s="31"/>
      <c r="F21" s="38"/>
      <c r="G21" s="35"/>
      <c r="H21" s="12"/>
      <c r="I21" s="14"/>
    </row>
    <row r="22" spans="1:9" ht="15.75">
      <c r="A22" s="17" t="s">
        <v>17</v>
      </c>
      <c r="B22" s="27">
        <v>25</v>
      </c>
      <c r="C22" s="26">
        <f>B22/H22</f>
        <v>1</v>
      </c>
      <c r="D22" s="32">
        <v>0</v>
      </c>
      <c r="E22" s="31">
        <f t="shared" si="1"/>
        <v>0</v>
      </c>
      <c r="F22" s="38">
        <v>0</v>
      </c>
      <c r="G22" s="35">
        <f t="shared" si="0"/>
        <v>0</v>
      </c>
      <c r="H22" s="12">
        <f>B22+D22+F22</f>
        <v>25</v>
      </c>
      <c r="I22" s="14">
        <f>H22/H4</f>
        <v>0.33783783783783783</v>
      </c>
    </row>
    <row r="23" spans="1:9" ht="15.75">
      <c r="A23" s="16" t="s">
        <v>18</v>
      </c>
      <c r="B23" s="27">
        <v>0</v>
      </c>
      <c r="C23" s="26">
        <f>B23/H23</f>
        <v>0</v>
      </c>
      <c r="D23" s="32">
        <v>24</v>
      </c>
      <c r="E23" s="31">
        <f t="shared" si="1"/>
        <v>0.96</v>
      </c>
      <c r="F23" s="38">
        <v>1</v>
      </c>
      <c r="G23" s="35">
        <f t="shared" si="0"/>
        <v>0.04</v>
      </c>
      <c r="H23" s="12">
        <f>B23+D23+F23</f>
        <v>25</v>
      </c>
      <c r="I23" s="14">
        <f>H23/H4</f>
        <v>0.33783783783783783</v>
      </c>
    </row>
    <row r="24" spans="1:9" ht="15.75">
      <c r="A24" s="40" t="s">
        <v>22</v>
      </c>
      <c r="B24" s="27">
        <v>0</v>
      </c>
      <c r="C24" s="26">
        <v>0</v>
      </c>
      <c r="D24" s="32">
        <v>0</v>
      </c>
      <c r="E24" s="31">
        <v>0</v>
      </c>
      <c r="F24" s="38">
        <v>0</v>
      </c>
      <c r="G24" s="35">
        <v>0</v>
      </c>
      <c r="H24" s="12">
        <f>B24+D24+F24</f>
        <v>0</v>
      </c>
      <c r="I24" s="14">
        <f>H24/H4</f>
        <v>0</v>
      </c>
    </row>
    <row r="25" spans="1:9" ht="15.75">
      <c r="A25" s="19" t="s">
        <v>19</v>
      </c>
      <c r="B25" s="27">
        <v>15</v>
      </c>
      <c r="C25" s="26">
        <f>B25/H25</f>
        <v>0.6521739130434783</v>
      </c>
      <c r="D25" s="32">
        <v>6</v>
      </c>
      <c r="E25" s="31">
        <f t="shared" si="1"/>
        <v>0.2608695652173913</v>
      </c>
      <c r="F25" s="38">
        <v>2</v>
      </c>
      <c r="G25" s="35">
        <f t="shared" si="0"/>
        <v>0.08695652173913043</v>
      </c>
      <c r="H25" s="12">
        <f>B25+D25+F25</f>
        <v>23</v>
      </c>
      <c r="I25" s="14">
        <f>H25/H4</f>
        <v>0.3108108108108108</v>
      </c>
    </row>
    <row r="26" spans="1:9" ht="15.75">
      <c r="A26" s="19"/>
      <c r="B26" s="27"/>
      <c r="C26" s="26"/>
      <c r="D26" s="32"/>
      <c r="E26" s="31"/>
      <c r="F26" s="38"/>
      <c r="G26" s="35"/>
      <c r="H26" s="12"/>
      <c r="I26" s="14"/>
    </row>
    <row r="27" spans="1:11" ht="15.75">
      <c r="A27" s="4" t="s">
        <v>20</v>
      </c>
      <c r="B27" s="27"/>
      <c r="C27" s="26"/>
      <c r="D27" s="44"/>
      <c r="E27" s="42"/>
      <c r="F27" s="45"/>
      <c r="G27" s="35"/>
      <c r="H27" s="30"/>
      <c r="I27" s="31"/>
      <c r="J27" s="12"/>
      <c r="K27" s="14"/>
    </row>
    <row r="28" spans="1:9" ht="15.75">
      <c r="A28" s="17" t="s">
        <v>34</v>
      </c>
      <c r="B28" s="27">
        <v>26</v>
      </c>
      <c r="C28" s="26">
        <f>B28/H28</f>
        <v>0.5777777777777777</v>
      </c>
      <c r="D28" s="21">
        <v>17</v>
      </c>
      <c r="E28" s="31">
        <f>D28/H28</f>
        <v>0.37777777777777777</v>
      </c>
      <c r="F28" s="46">
        <v>2</v>
      </c>
      <c r="G28" s="35">
        <f aca="true" t="shared" si="2" ref="G28:G49">F28/H28</f>
        <v>0.044444444444444446</v>
      </c>
      <c r="H28" s="12">
        <f>SUM(B28+D28+F28)</f>
        <v>45</v>
      </c>
      <c r="I28" s="14">
        <f>H28/SUM(H28:H31)</f>
        <v>0.6164383561643836</v>
      </c>
    </row>
    <row r="29" spans="1:9" ht="15.75">
      <c r="A29" s="19" t="s">
        <v>35</v>
      </c>
      <c r="B29" s="27">
        <v>9</v>
      </c>
      <c r="C29" s="26">
        <f>B29/H29</f>
        <v>0.5294117647058824</v>
      </c>
      <c r="D29" s="21">
        <v>8</v>
      </c>
      <c r="E29" s="31">
        <f>D29/H29</f>
        <v>0.47058823529411764</v>
      </c>
      <c r="F29" s="46">
        <v>0</v>
      </c>
      <c r="G29" s="35">
        <f t="shared" si="2"/>
        <v>0</v>
      </c>
      <c r="H29" s="12">
        <f>SUM(B29+D29+F29)</f>
        <v>17</v>
      </c>
      <c r="I29" s="14">
        <f>H29/SUM(H28:H31)</f>
        <v>0.2328767123287671</v>
      </c>
    </row>
    <row r="30" spans="1:9" ht="15.75">
      <c r="A30" s="18" t="s">
        <v>36</v>
      </c>
      <c r="B30" s="27">
        <v>1</v>
      </c>
      <c r="C30" s="26">
        <f>B30/H30</f>
        <v>0.2</v>
      </c>
      <c r="D30" s="21">
        <v>4</v>
      </c>
      <c r="E30" s="31">
        <f>D30/H30</f>
        <v>0.8</v>
      </c>
      <c r="F30" s="46">
        <v>0</v>
      </c>
      <c r="G30" s="35">
        <f t="shared" si="2"/>
        <v>0</v>
      </c>
      <c r="H30" s="12">
        <f>SUM(B30+D30+F30)</f>
        <v>5</v>
      </c>
      <c r="I30" s="14">
        <f>H30/SUM(H28:H31)</f>
        <v>0.0684931506849315</v>
      </c>
    </row>
    <row r="31" spans="1:9" ht="15.75">
      <c r="A31" s="19" t="s">
        <v>37</v>
      </c>
      <c r="B31" s="27">
        <v>4</v>
      </c>
      <c r="C31" s="26">
        <f>B31/H31</f>
        <v>0.6666666666666666</v>
      </c>
      <c r="D31" s="21">
        <v>1</v>
      </c>
      <c r="E31" s="31">
        <f>D31/H31</f>
        <v>0.16666666666666666</v>
      </c>
      <c r="F31" s="46">
        <v>1</v>
      </c>
      <c r="G31" s="35">
        <f t="shared" si="2"/>
        <v>0.16666666666666666</v>
      </c>
      <c r="H31" s="12">
        <f>SUM(B31+D31+F31)</f>
        <v>6</v>
      </c>
      <c r="I31" s="14">
        <f>H31/SUM(H28:H31)</f>
        <v>0.0821917808219178</v>
      </c>
    </row>
    <row r="32" spans="2:9" ht="15.75">
      <c r="B32" s="27"/>
      <c r="C32" s="26"/>
      <c r="D32" s="30"/>
      <c r="E32" s="31"/>
      <c r="F32" s="38"/>
      <c r="G32" s="35"/>
      <c r="H32" s="12"/>
      <c r="I32" s="14"/>
    </row>
    <row r="33" spans="1:9" s="5" customFormat="1" ht="15.75">
      <c r="A33" s="4" t="s">
        <v>8</v>
      </c>
      <c r="B33" s="25"/>
      <c r="C33" s="26"/>
      <c r="D33" s="30"/>
      <c r="E33" s="31"/>
      <c r="F33" s="38"/>
      <c r="G33" s="35"/>
      <c r="H33" s="12"/>
      <c r="I33" s="14"/>
    </row>
    <row r="34" spans="1:9" ht="15.75">
      <c r="A34" s="16" t="s">
        <v>9</v>
      </c>
      <c r="B34" s="27">
        <v>4</v>
      </c>
      <c r="C34" s="26">
        <f aca="true" t="shared" si="3" ref="C34:C49">B34/H34</f>
        <v>0.2857142857142857</v>
      </c>
      <c r="D34" s="32">
        <v>9</v>
      </c>
      <c r="E34" s="31">
        <f t="shared" si="1"/>
        <v>0.6428571428571429</v>
      </c>
      <c r="F34" s="38">
        <v>1</v>
      </c>
      <c r="G34" s="35">
        <f t="shared" si="2"/>
        <v>0.07142857142857142</v>
      </c>
      <c r="H34" s="12">
        <f>B34+D34+F34</f>
        <v>14</v>
      </c>
      <c r="I34" s="14">
        <f>H34/H4</f>
        <v>0.1891891891891892</v>
      </c>
    </row>
    <row r="35" spans="1:10" s="15" customFormat="1" ht="15">
      <c r="A35" s="53" t="s">
        <v>38</v>
      </c>
      <c r="B35" s="49">
        <v>27</v>
      </c>
      <c r="C35" s="28">
        <f t="shared" si="3"/>
        <v>0.9310344827586207</v>
      </c>
      <c r="D35" s="50">
        <v>1</v>
      </c>
      <c r="E35" s="33">
        <f t="shared" si="1"/>
        <v>0.034482758620689655</v>
      </c>
      <c r="F35" s="39">
        <v>1</v>
      </c>
      <c r="G35" s="36">
        <f t="shared" si="2"/>
        <v>0.034482758620689655</v>
      </c>
      <c r="H35" s="51">
        <f aca="true" t="shared" si="4" ref="H35:H49">B35+D35+F35</f>
        <v>29</v>
      </c>
      <c r="I35" s="52">
        <f>H35/H4</f>
        <v>0.3918918918918919</v>
      </c>
      <c r="J35" s="54" t="s">
        <v>49</v>
      </c>
    </row>
    <row r="36" spans="1:10" s="15" customFormat="1" ht="15">
      <c r="A36" s="53" t="s">
        <v>39</v>
      </c>
      <c r="B36" s="49">
        <v>23</v>
      </c>
      <c r="C36" s="28">
        <f t="shared" si="3"/>
        <v>0.8214285714285714</v>
      </c>
      <c r="D36" s="50">
        <v>5</v>
      </c>
      <c r="E36" s="33">
        <f t="shared" si="1"/>
        <v>0.17857142857142858</v>
      </c>
      <c r="F36" s="39">
        <v>0</v>
      </c>
      <c r="G36" s="36">
        <f t="shared" si="2"/>
        <v>0</v>
      </c>
      <c r="H36" s="51">
        <f t="shared" si="4"/>
        <v>28</v>
      </c>
      <c r="I36" s="52">
        <f>H36/H4</f>
        <v>0.3783783783783784</v>
      </c>
      <c r="J36" s="54" t="s">
        <v>50</v>
      </c>
    </row>
    <row r="37" spans="1:10" s="15" customFormat="1" ht="15">
      <c r="A37" s="48" t="s">
        <v>40</v>
      </c>
      <c r="B37" s="49">
        <v>8</v>
      </c>
      <c r="C37" s="28">
        <f t="shared" si="3"/>
        <v>0.2222222222222222</v>
      </c>
      <c r="D37" s="50">
        <v>28</v>
      </c>
      <c r="E37" s="33">
        <f t="shared" si="1"/>
        <v>0.7777777777777778</v>
      </c>
      <c r="F37" s="39">
        <v>0</v>
      </c>
      <c r="G37" s="36">
        <f t="shared" si="2"/>
        <v>0</v>
      </c>
      <c r="H37" s="51">
        <f t="shared" si="4"/>
        <v>36</v>
      </c>
      <c r="I37" s="52">
        <f>H37/H4</f>
        <v>0.4864864864864865</v>
      </c>
      <c r="J37" s="54" t="s">
        <v>48</v>
      </c>
    </row>
    <row r="38" spans="1:9" s="20" customFormat="1" ht="15.75">
      <c r="A38" s="17" t="s">
        <v>20</v>
      </c>
      <c r="B38" s="27">
        <v>10</v>
      </c>
      <c r="C38" s="26">
        <f t="shared" si="3"/>
        <v>0.7692307692307693</v>
      </c>
      <c r="D38" s="32">
        <v>2</v>
      </c>
      <c r="E38" s="31">
        <f t="shared" si="1"/>
        <v>0.15384615384615385</v>
      </c>
      <c r="F38" s="38">
        <v>1</v>
      </c>
      <c r="G38" s="35">
        <f t="shared" si="2"/>
        <v>0.07692307692307693</v>
      </c>
      <c r="H38" s="12">
        <f t="shared" si="4"/>
        <v>13</v>
      </c>
      <c r="I38" s="14">
        <f>H38/H4</f>
        <v>0.17567567567567569</v>
      </c>
    </row>
    <row r="39" spans="1:9" ht="15.75">
      <c r="A39" s="17" t="s">
        <v>14</v>
      </c>
      <c r="B39" s="27">
        <v>8</v>
      </c>
      <c r="C39" s="26">
        <f t="shared" si="3"/>
        <v>0.8</v>
      </c>
      <c r="D39" s="32">
        <v>0</v>
      </c>
      <c r="E39" s="31">
        <f t="shared" si="1"/>
        <v>0</v>
      </c>
      <c r="F39" s="38">
        <v>2</v>
      </c>
      <c r="G39" s="35">
        <f t="shared" si="2"/>
        <v>0.2</v>
      </c>
      <c r="H39" s="12">
        <f t="shared" si="4"/>
        <v>10</v>
      </c>
      <c r="I39" s="14">
        <f>H39/H4</f>
        <v>0.13513513513513514</v>
      </c>
    </row>
    <row r="40" spans="1:9" ht="15.75">
      <c r="A40" s="16" t="s">
        <v>10</v>
      </c>
      <c r="B40" s="27">
        <v>1</v>
      </c>
      <c r="C40" s="26">
        <f t="shared" si="3"/>
        <v>0.125</v>
      </c>
      <c r="D40" s="32">
        <v>6</v>
      </c>
      <c r="E40" s="31">
        <f t="shared" si="1"/>
        <v>0.75</v>
      </c>
      <c r="F40" s="38">
        <v>1</v>
      </c>
      <c r="G40" s="35">
        <f t="shared" si="2"/>
        <v>0.125</v>
      </c>
      <c r="H40" s="12">
        <f t="shared" si="4"/>
        <v>8</v>
      </c>
      <c r="I40" s="14">
        <f>H40/H4</f>
        <v>0.10810810810810811</v>
      </c>
    </row>
    <row r="41" spans="1:9" s="15" customFormat="1" ht="15.75">
      <c r="A41" s="17" t="s">
        <v>41</v>
      </c>
      <c r="B41" s="27">
        <v>16</v>
      </c>
      <c r="C41" s="26">
        <f t="shared" si="3"/>
        <v>0.64</v>
      </c>
      <c r="D41" s="32">
        <v>9</v>
      </c>
      <c r="E41" s="31">
        <f t="shared" si="1"/>
        <v>0.36</v>
      </c>
      <c r="F41" s="38">
        <v>0</v>
      </c>
      <c r="G41" s="35">
        <f t="shared" si="2"/>
        <v>0</v>
      </c>
      <c r="H41" s="12">
        <f t="shared" si="4"/>
        <v>25</v>
      </c>
      <c r="I41" s="14">
        <f>H41/H4</f>
        <v>0.33783783783783783</v>
      </c>
    </row>
    <row r="42" spans="1:9" ht="15.75">
      <c r="A42" s="18" t="s">
        <v>11</v>
      </c>
      <c r="B42" s="27">
        <v>1</v>
      </c>
      <c r="C42" s="26">
        <f t="shared" si="3"/>
        <v>0.2</v>
      </c>
      <c r="D42" s="32">
        <v>4</v>
      </c>
      <c r="E42" s="31">
        <f t="shared" si="1"/>
        <v>0.8</v>
      </c>
      <c r="F42" s="38">
        <v>0</v>
      </c>
      <c r="G42" s="35">
        <f t="shared" si="2"/>
        <v>0</v>
      </c>
      <c r="H42" s="12">
        <f t="shared" si="4"/>
        <v>5</v>
      </c>
      <c r="I42" s="14">
        <f>H42/H4</f>
        <v>0.06756756756756757</v>
      </c>
    </row>
    <row r="43" spans="1:9" ht="15.75">
      <c r="A43" s="17" t="s">
        <v>42</v>
      </c>
      <c r="B43" s="27">
        <v>2</v>
      </c>
      <c r="C43" s="26">
        <f t="shared" si="3"/>
        <v>0.6666666666666666</v>
      </c>
      <c r="D43" s="32">
        <v>0</v>
      </c>
      <c r="E43" s="31">
        <f t="shared" si="1"/>
        <v>0</v>
      </c>
      <c r="F43" s="38">
        <v>1</v>
      </c>
      <c r="G43" s="35">
        <f t="shared" si="2"/>
        <v>0.3333333333333333</v>
      </c>
      <c r="H43" s="12">
        <f t="shared" si="4"/>
        <v>3</v>
      </c>
      <c r="I43" s="14">
        <f>H43/H4</f>
        <v>0.04054054054054054</v>
      </c>
    </row>
    <row r="44" spans="1:9" ht="15.75">
      <c r="A44" s="18" t="s">
        <v>43</v>
      </c>
      <c r="B44" s="27">
        <v>0</v>
      </c>
      <c r="C44" s="26">
        <f t="shared" si="3"/>
        <v>0</v>
      </c>
      <c r="D44" s="32">
        <v>2</v>
      </c>
      <c r="E44" s="31">
        <f t="shared" si="1"/>
        <v>1</v>
      </c>
      <c r="F44" s="38">
        <v>0</v>
      </c>
      <c r="G44" s="35">
        <f t="shared" si="2"/>
        <v>0</v>
      </c>
      <c r="H44" s="12">
        <f t="shared" si="4"/>
        <v>2</v>
      </c>
      <c r="I44" s="14">
        <f>H44/H4</f>
        <v>0.02702702702702703</v>
      </c>
    </row>
    <row r="45" spans="1:9" ht="15.75">
      <c r="A45" s="19" t="s">
        <v>12</v>
      </c>
      <c r="B45" s="27">
        <v>7</v>
      </c>
      <c r="C45" s="26">
        <f t="shared" si="3"/>
        <v>0.6363636363636364</v>
      </c>
      <c r="D45" s="32">
        <v>3</v>
      </c>
      <c r="E45" s="31">
        <f t="shared" si="1"/>
        <v>0.2727272727272727</v>
      </c>
      <c r="F45" s="38">
        <v>1</v>
      </c>
      <c r="G45" s="35">
        <f t="shared" si="2"/>
        <v>0.09090909090909091</v>
      </c>
      <c r="H45" s="12">
        <f t="shared" si="4"/>
        <v>11</v>
      </c>
      <c r="I45" s="14">
        <f>H45/H4</f>
        <v>0.14864864864864866</v>
      </c>
    </row>
    <row r="46" spans="1:9" ht="15.75">
      <c r="A46" s="19" t="s">
        <v>44</v>
      </c>
      <c r="B46" s="27">
        <v>10</v>
      </c>
      <c r="C46" s="26">
        <f t="shared" si="3"/>
        <v>0.9090909090909091</v>
      </c>
      <c r="D46" s="32">
        <v>1</v>
      </c>
      <c r="E46" s="31">
        <f t="shared" si="1"/>
        <v>0.09090909090909091</v>
      </c>
      <c r="F46" s="38">
        <v>0</v>
      </c>
      <c r="G46" s="35">
        <f t="shared" si="2"/>
        <v>0</v>
      </c>
      <c r="H46" s="12">
        <f t="shared" si="4"/>
        <v>11</v>
      </c>
      <c r="I46" s="14">
        <f>H46/H4</f>
        <v>0.14864864864864866</v>
      </c>
    </row>
    <row r="47" spans="1:9" ht="15.75">
      <c r="A47" s="16" t="s">
        <v>45</v>
      </c>
      <c r="B47" s="27">
        <v>2</v>
      </c>
      <c r="C47" s="26">
        <f t="shared" si="3"/>
        <v>0.2222222222222222</v>
      </c>
      <c r="D47" s="32">
        <v>7</v>
      </c>
      <c r="E47" s="31">
        <f t="shared" si="1"/>
        <v>0.7777777777777778</v>
      </c>
      <c r="F47" s="38">
        <v>0</v>
      </c>
      <c r="G47" s="35">
        <f t="shared" si="2"/>
        <v>0</v>
      </c>
      <c r="H47" s="12">
        <f t="shared" si="4"/>
        <v>9</v>
      </c>
      <c r="I47" s="14">
        <f>H47/H4</f>
        <v>0.12162162162162163</v>
      </c>
    </row>
    <row r="48" spans="1:9" ht="15.75">
      <c r="A48" s="18" t="s">
        <v>46</v>
      </c>
      <c r="B48" s="27">
        <v>0</v>
      </c>
      <c r="C48" s="26">
        <f t="shared" si="3"/>
        <v>0</v>
      </c>
      <c r="D48" s="32">
        <v>9</v>
      </c>
      <c r="E48" s="31">
        <f t="shared" si="1"/>
        <v>0.9</v>
      </c>
      <c r="F48" s="38">
        <v>1</v>
      </c>
      <c r="G48" s="35">
        <f t="shared" si="2"/>
        <v>0.1</v>
      </c>
      <c r="H48" s="12">
        <f t="shared" si="4"/>
        <v>10</v>
      </c>
      <c r="I48" s="14">
        <f>H48/H4</f>
        <v>0.13513513513513514</v>
      </c>
    </row>
    <row r="49" spans="1:9" ht="15.75">
      <c r="A49" s="47" t="s">
        <v>47</v>
      </c>
      <c r="B49" s="27">
        <v>1</v>
      </c>
      <c r="C49" s="26">
        <f t="shared" si="3"/>
        <v>0.3333333333333333</v>
      </c>
      <c r="D49" s="32">
        <v>2</v>
      </c>
      <c r="E49" s="31">
        <f t="shared" si="1"/>
        <v>0.6666666666666666</v>
      </c>
      <c r="F49" s="38">
        <v>0</v>
      </c>
      <c r="G49" s="35">
        <f t="shared" si="2"/>
        <v>0</v>
      </c>
      <c r="H49" s="12">
        <f t="shared" si="4"/>
        <v>3</v>
      </c>
      <c r="I49" s="14">
        <f>H49/H4</f>
        <v>0.04054054054054054</v>
      </c>
    </row>
    <row r="51" spans="1:11" s="5" customFormat="1" ht="15.75">
      <c r="A51" s="4" t="s">
        <v>33</v>
      </c>
      <c r="B51" s="25"/>
      <c r="C51" s="26"/>
      <c r="D51" s="41"/>
      <c r="E51" s="42"/>
      <c r="F51" s="43"/>
      <c r="G51" s="35"/>
      <c r="H51" s="30"/>
      <c r="I51" s="31"/>
      <c r="J51" s="12"/>
      <c r="K51" s="14"/>
    </row>
    <row r="52" spans="1:9" ht="15.75">
      <c r="A52" s="18">
        <v>1</v>
      </c>
      <c r="B52" s="27">
        <v>0</v>
      </c>
      <c r="C52" s="26">
        <f>B52/H52</f>
        <v>0</v>
      </c>
      <c r="D52" s="21">
        <v>5</v>
      </c>
      <c r="E52" s="31">
        <f>D52/H52</f>
        <v>0.7142857142857143</v>
      </c>
      <c r="F52" s="46">
        <v>2</v>
      </c>
      <c r="G52" s="35">
        <f>F52/H52</f>
        <v>0.2857142857142857</v>
      </c>
      <c r="H52" s="12">
        <f>SUM(B52+D52+F52)</f>
        <v>7</v>
      </c>
      <c r="I52" s="14">
        <f>H52/SUM(H52:H56)</f>
        <v>0.0958904109589041</v>
      </c>
    </row>
    <row r="53" spans="1:9" ht="15.75">
      <c r="A53" s="19">
        <v>2</v>
      </c>
      <c r="B53" s="27">
        <v>3</v>
      </c>
      <c r="C53" s="26">
        <f>B53/H53</f>
        <v>0.75</v>
      </c>
      <c r="D53" s="21">
        <v>1</v>
      </c>
      <c r="E53" s="31">
        <f>D53/H53</f>
        <v>0.25</v>
      </c>
      <c r="F53" s="46">
        <v>0</v>
      </c>
      <c r="G53" s="35">
        <f>F53/H53</f>
        <v>0</v>
      </c>
      <c r="H53" s="12">
        <f>SUM(B53+D53+F53)</f>
        <v>4</v>
      </c>
      <c r="I53" s="14">
        <f>H53/SUM(H52:H56)</f>
        <v>0.0547945205479452</v>
      </c>
    </row>
    <row r="54" spans="1:9" ht="15.75">
      <c r="A54" s="19">
        <v>3</v>
      </c>
      <c r="B54" s="27">
        <v>14</v>
      </c>
      <c r="C54" s="26">
        <f>B54/H54</f>
        <v>0.7</v>
      </c>
      <c r="D54" s="21">
        <v>6</v>
      </c>
      <c r="E54" s="31">
        <f>D54/H54</f>
        <v>0.3</v>
      </c>
      <c r="F54" s="46">
        <v>0</v>
      </c>
      <c r="G54" s="35">
        <f>F54/H54</f>
        <v>0</v>
      </c>
      <c r="H54" s="12">
        <f>SUM(B54+D54+F54)</f>
        <v>20</v>
      </c>
      <c r="I54" s="14">
        <f>H54/SUM(H52:H56)</f>
        <v>0.273972602739726</v>
      </c>
    </row>
    <row r="55" spans="1:9" ht="15.75">
      <c r="A55" s="19">
        <v>4</v>
      </c>
      <c r="B55" s="27">
        <v>8</v>
      </c>
      <c r="C55" s="26">
        <f>B55/H55</f>
        <v>0.6666666666666666</v>
      </c>
      <c r="D55" s="21">
        <v>4</v>
      </c>
      <c r="E55" s="31">
        <f>D55/H55</f>
        <v>0.3333333333333333</v>
      </c>
      <c r="F55" s="46">
        <v>0</v>
      </c>
      <c r="G55" s="35">
        <f>F55/H55</f>
        <v>0</v>
      </c>
      <c r="H55" s="12">
        <f>SUM(B55+D55+F55)</f>
        <v>12</v>
      </c>
      <c r="I55" s="14">
        <f>H55/SUM(H52:H56)</f>
        <v>0.1643835616438356</v>
      </c>
    </row>
    <row r="56" spans="1:9" ht="15.75">
      <c r="A56" s="19">
        <v>5</v>
      </c>
      <c r="B56" s="27">
        <v>15</v>
      </c>
      <c r="C56" s="26">
        <f>B56/H56</f>
        <v>0.5</v>
      </c>
      <c r="D56" s="21">
        <v>14</v>
      </c>
      <c r="E56" s="31">
        <f>D56/H56</f>
        <v>0.4666666666666667</v>
      </c>
      <c r="F56" s="46">
        <v>1</v>
      </c>
      <c r="G56" s="35">
        <f>F56/H56</f>
        <v>0.03333333333333333</v>
      </c>
      <c r="H56" s="12">
        <f>SUM(B56+D56+F56)</f>
        <v>30</v>
      </c>
      <c r="I56" s="14">
        <f>H56/SUM(H52:H56)</f>
        <v>0.410958904109589</v>
      </c>
    </row>
    <row r="58" spans="1:9" s="59" customFormat="1" ht="12.75">
      <c r="A58" s="55" t="s">
        <v>52</v>
      </c>
      <c r="B58" s="56"/>
      <c r="C58" s="57"/>
      <c r="D58" s="57"/>
      <c r="E58" s="57"/>
      <c r="F58" s="58"/>
      <c r="G58" s="57"/>
      <c r="H58" s="56"/>
      <c r="I58" s="56"/>
    </row>
  </sheetData>
  <sheetProtection/>
  <mergeCells count="1">
    <mergeCell ref="A1:H1"/>
  </mergeCells>
  <printOptions horizontalCentered="1" verticalCentered="1"/>
  <pageMargins left="0.5" right="0.5" top="0.5" bottom="0.5" header="0.5" footer="0.5"/>
  <pageSetup fitToHeight="1" fitToWidth="1" horizontalDpi="1200" verticalDpi="12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Fairview Park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FPS</dc:creator>
  <cp:keywords/>
  <dc:description/>
  <cp:lastModifiedBy>Mark Tomecko</cp:lastModifiedBy>
  <cp:lastPrinted>2008-11-03T00:48:53Z</cp:lastPrinted>
  <dcterms:created xsi:type="dcterms:W3CDTF">2004-11-02T16:43:34Z</dcterms:created>
  <dcterms:modified xsi:type="dcterms:W3CDTF">2020-11-01T22:30:26Z</dcterms:modified>
  <cp:category/>
  <cp:version/>
  <cp:contentType/>
  <cp:contentStatus/>
</cp:coreProperties>
</file>